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<sst xmlns="http://schemas.openxmlformats.org/spreadsheetml/2006/main" count="158" uniqueCount="89">
  <si>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</si>
  <si>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</si>
  <si>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</si>
  <si>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</si>
  <si>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</si>
  <si>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</si>
  <si>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</si>
  <si>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</si>
  <si>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</si>
  <si>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</si>
  <si>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</si>
  <si>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</si>
  <si>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</si>
  <si>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</si>
  <si>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</si>
  <si>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</si>
  <si>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</si>
  <si>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</si>
  <si>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</si>
  <si>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</si>
  <si>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</si>
  <si>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</si>
  <si>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</si>
  <si>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</si>
  <si>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</si>
  <si>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</si>
  <si>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</si>
  <si>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</si>
  <si>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</si>
  <si>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</si>
  <si>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</si>
  <si>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</si>
  <si>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</si>
  <si>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</si>
  <si>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</si>
  <si>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</si>
  <si>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</si>
  <si>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</si>
  <si>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</si>
  <si>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</si>
  <si>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</si>
  <si>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</si>
  <si>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</si>
  <si>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</si>
  <si>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</si>
  <si>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</si>
  <si>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</si>
  <si>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</si>
  <si>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</si>
  <si>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</si>
  <si>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</si>
  <si>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</si>
  <si>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</si>
  <si>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</si>
  <si>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</si>
  <si>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</si>
  <si>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</si>
  <si>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</si>
  <si>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</si>
  <si>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</si>
  <si>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</si>
  <si>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</si>
  <si>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</si>
  <si>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</si>
  <si>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</si>
  <si>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</si>
  <si>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</si>
  <si>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</si>
  <si>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</si>
  <si>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</si>
  <si>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</si>
  <si>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</si>
  <si>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</si>
  <si>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</si>
  <si>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</si>
  <si>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</si>
  <si>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</si>
  <si>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</si>
  <si>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</si>
  <si>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</si>
  <si>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</si>
  <si>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</si>
  <si>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</si>
  <si>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</si>
  <si>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21.03.2019</t>
  </si>
  <si>
    <r>
      <t xml:space="preserve">станом на 21.03.2019р.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</si>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</sst>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7.65"/>
      <color indexed="8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4894036"/>
        <c:axId val="42533829"/>
      </c:lineChart>
      <c:catAx>
        <c:axId val="54894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3829"/>
        <c:crosses val="autoZero"/>
        <c:auto val="0"/>
        <c:lblOffset val="100"/>
        <c:tickLblSkip val="1"/>
        <c:noMultiLvlLbl val="0"/>
      </c:catAx>
      <c:valAx>
        <c:axId val="425338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940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6068866"/>
        <c:axId val="7568667"/>
      </c:lineChart>
      <c:catAx>
        <c:axId val="160688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8667"/>
        <c:crosses val="autoZero"/>
        <c:auto val="0"/>
        <c:lblOffset val="100"/>
        <c:tickLblSkip val="1"/>
        <c:noMultiLvlLbl val="0"/>
      </c:catAx>
      <c:valAx>
        <c:axId val="756866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688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1283808"/>
        <c:axId val="4036321"/>
      </c:lineChart>
      <c:catAx>
        <c:axId val="31283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6321"/>
        <c:crosses val="autoZero"/>
        <c:auto val="0"/>
        <c:lblOffset val="100"/>
        <c:tickLblSkip val="1"/>
        <c:noMultiLvlLbl val="0"/>
      </c:catAx>
      <c:valAx>
        <c:axId val="403632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838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472174"/>
        <c:axId val="11049623"/>
      </c:bar3DChart>
      <c:catAx>
        <c:axId val="5247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49623"/>
        <c:crosses val="autoZero"/>
        <c:auto val="1"/>
        <c:lblOffset val="100"/>
        <c:tickLblSkip val="1"/>
        <c:noMultiLvlLbl val="0"/>
      </c:catAx>
      <c:valAx>
        <c:axId val="1104962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2174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427372"/>
        <c:axId val="55446973"/>
      </c:bar3DChart>
      <c:catAx>
        <c:axId val="942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46973"/>
        <c:crosses val="autoZero"/>
        <c:auto val="1"/>
        <c:lblOffset val="100"/>
        <c:tickLblSkip val="1"/>
        <c:noMultiLvlLbl val="0"/>
      </c:catAx>
      <c:valAx>
        <c:axId val="55446973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27372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73 313,5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- 78 402,2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- 77 942,1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2032</v>
          </cell>
          <cell r="K6">
            <v>58396199.99999999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2.032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58396.19999999999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I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5626.681538461538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5626.7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5626.7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5626.7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5626.7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5626.7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5626.7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5626.7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5626.7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5626.7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5626.7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5626.7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19.540000000000497</v>
      </c>
      <c r="N16" s="65">
        <v>6830.64</v>
      </c>
      <c r="O16" s="72">
        <v>6450</v>
      </c>
      <c r="P16" s="3">
        <f t="shared" si="1"/>
        <v>1.0590139534883722</v>
      </c>
      <c r="Q16" s="2">
        <v>5626.7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5626.7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43546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5626.7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43549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5626.7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5626.7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5626.7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5626.7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5626.7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54394.799999999996</v>
      </c>
      <c r="C24" s="85">
        <f t="shared" si="4"/>
        <v>616.1999999999999</v>
      </c>
      <c r="D24" s="107">
        <f t="shared" si="4"/>
        <v>616.1999999999999</v>
      </c>
      <c r="E24" s="107">
        <f t="shared" si="4"/>
        <v>0</v>
      </c>
      <c r="F24" s="85">
        <f t="shared" si="4"/>
        <v>305.15000000000003</v>
      </c>
      <c r="G24" s="85">
        <f t="shared" si="4"/>
        <v>6036.53</v>
      </c>
      <c r="H24" s="85">
        <f t="shared" si="4"/>
        <v>7804.950000000001</v>
      </c>
      <c r="I24" s="85">
        <f t="shared" si="4"/>
        <v>939.4500000000003</v>
      </c>
      <c r="J24" s="85">
        <f t="shared" si="4"/>
        <v>320.95</v>
      </c>
      <c r="K24" s="85">
        <f t="shared" si="4"/>
        <v>735.2</v>
      </c>
      <c r="L24" s="85">
        <f t="shared" si="4"/>
        <v>1257.4</v>
      </c>
      <c r="M24" s="84">
        <f t="shared" si="4"/>
        <v>736.229999999998</v>
      </c>
      <c r="N24" s="84">
        <f t="shared" si="4"/>
        <v>73146.86</v>
      </c>
      <c r="O24" s="84">
        <f t="shared" si="4"/>
        <v>151550</v>
      </c>
      <c r="P24" s="86">
        <f>N24/O24</f>
        <v>0.4826582645991422</v>
      </c>
      <c r="Q24" s="2"/>
      <c r="R24" s="75">
        <f>SUM(R4:R23)</f>
        <v>11.83</v>
      </c>
      <c r="S24" s="75">
        <f>SUM(S4:S23)</f>
        <v>0</v>
      </c>
      <c r="T24" s="75">
        <f>SUM(T4:T23)</f>
        <v>36.18000000000001</v>
      </c>
      <c r="U24" s="126">
        <f>SUM(U4:U23)</f>
        <v>1</v>
      </c>
      <c r="V24" s="127"/>
      <c r="W24" s="75">
        <f>R24+S24+U24+T24+V24</f>
        <v>49.010000000000005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43545</v>
      </c>
      <c r="S29" s="129">
        <v>2.032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43545</v>
      </c>
      <c r="S39" s="118">
        <v>58396.19999999999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87</v>
      </c>
      <c r="P27" s="159"/>
    </row>
    <row r="28" spans="1:16" ht="30.75" customHeight="1">
      <c r="A28" s="149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березень!S39</f>
        <v>58396.19999999999</v>
      </c>
      <c r="B29" s="45">
        <v>1070</v>
      </c>
      <c r="C29" s="45">
        <v>101.09</v>
      </c>
      <c r="D29" s="45">
        <v>0</v>
      </c>
      <c r="E29" s="45">
        <v>0.05</v>
      </c>
      <c r="F29" s="45">
        <v>2330</v>
      </c>
      <c r="G29" s="45">
        <v>1750.92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1855.0600000000002</v>
      </c>
      <c r="N29" s="47">
        <f>M29-L29</f>
        <v>-1550.9399999999998</v>
      </c>
      <c r="O29" s="160">
        <f>березень!S29</f>
        <v>2.032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228650.57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31679.17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82862.45999999999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7733.62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10614.63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7821.012000000041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373313.50200000004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101.09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1750.92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2019-03-21T09:26:38Z</dcterms:modified>
  <cp:category/>
  <cp:version/>
  <cp:contentType/>
  <cp:contentStatus/>
</cp:coreProperties>
</file>